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C8D46B4F-1E3C-4B49-AA8C-82B5AEB0D2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C61" i="3" l="1"/>
  <c r="B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<sst xmlns="http://schemas.openxmlformats.org/spreadsheetml/2006/main" count="58" uniqueCount="50">
  <si>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</si>
  <si>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</si>
  <si>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</si>
  <si>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</si>
  <si>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</si>
  <si>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</si>
  <si>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</si>
  <si>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</si>
  <si>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</si>
  <si>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</si>
  <si>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</si>
  <si>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</si>
  <si>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</si>
  <si>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</si>
  <si>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</si>
  <si>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</si>
  <si>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</si>
  <si>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</si>
  <si>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</si>
  <si>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</si>
  <si>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</si>
  <si>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</si>
  <si>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</si>
  <si>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</si>
  <si>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</si>
  <si>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</si>
  <si>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</si>
  <si>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</si>
  <si>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</si>
  <si>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</si>
  <si>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</si>
  <si>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</si>
  <si>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</si>
  <si>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</si>
  <si>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</si>
  <si>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</si>
  <si>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</si>
  <si>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</si>
  <si>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</si>
  <si>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</si>
  <si>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</si>
  <si>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</si>
  <si>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</si>
  <si>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</si>
  <si>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</si>
  <si>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</si>
  <si>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</si>
  <si>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</si>
  <si>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</si>
  <si>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Salamanca, Guanajuato.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</si>
</sst>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1" fillId="0" borderId="4" xfId="8" applyFont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horizontal="center" vertical="top" wrapText="1"/>
      <protection locked="0"/>
    </xf>
    <xf numFmtId="0" fontId="1" fillId="0" borderId="4" xfId="8" applyFont="1" applyBorder="1" applyAlignment="1">
      <alignment horizontal="center" vertical="top" wrapText="1"/>
    </xf>
    <xf numFmtId="0" fontId="1" fillId="0" borderId="4" xfId="8" applyFont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69</xdr:row>
      <xdr:rowOff>95250</xdr:rowOff>
    </xdr:from>
    <xdr:to>
      <xdr:col>2</xdr:col>
      <xdr:colOff>381000</xdr:colOff>
      <xdr:row>73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5D69C5-5876-4855-A603-F1065A24BB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314450" y="10782300"/>
          <a:ext cx="5734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3" ht="52.2" customHeight="1" x14ac:dyDescent="0.2">
      <c r="A1" s="10" t="s">
        <v>49</v>
      </c>
      <c r="B1" s="11"/>
      <c r="C1" s="12"/>
    </row>
    <row r="2" spans="1:3" ht="15" customHeight="1" x14ac:dyDescent="0.2">
      <c r="A2" s="13" t="s">
        <v>0</v>
      </c>
      <c r="B2" s="14">
        <v>2023</v>
      </c>
      <c r="C2" s="14">
        <v>2022</v>
      </c>
    </row>
    <row r="3" spans="1:3" ht="11.25" customHeight="1" x14ac:dyDescent="0.2">
      <c r="A3" s="2" t="s">
        <v>37</v>
      </c>
      <c r="B3" s="15"/>
      <c r="C3" s="15"/>
    </row>
    <row r="4" spans="1:3" ht="13.2" x14ac:dyDescent="0.2">
      <c r="A4" s="3" t="s">
        <v>1</v>
      </c>
      <c r="B4" s="16">
        <f>SUM(B5:B14)</f>
        <v>270234023.5</v>
      </c>
      <c r="C4" s="16">
        <f>SUM(C5:C14)</f>
        <v>992473203.86000001</v>
      </c>
    </row>
    <row r="5" spans="1:3" ht="13.2" x14ac:dyDescent="0.2">
      <c r="A5" s="4" t="s">
        <v>2</v>
      </c>
      <c r="B5" s="17">
        <v>60317257.979999997</v>
      </c>
      <c r="C5" s="17">
        <v>132616858.98999999</v>
      </c>
    </row>
    <row r="6" spans="1:3" ht="11.25" customHeight="1" x14ac:dyDescent="0.2">
      <c r="A6" s="4" t="s">
        <v>3</v>
      </c>
      <c r="B6" s="17">
        <v>0</v>
      </c>
      <c r="C6" s="17">
        <v>0</v>
      </c>
    </row>
    <row r="7" spans="1:3" ht="11.25" customHeight="1" x14ac:dyDescent="0.2">
      <c r="A7" s="4" t="s">
        <v>33</v>
      </c>
      <c r="B7" s="17">
        <v>0</v>
      </c>
      <c r="C7" s="17">
        <v>0</v>
      </c>
    </row>
    <row r="8" spans="1:3" ht="13.2" x14ac:dyDescent="0.2">
      <c r="A8" s="4" t="s">
        <v>4</v>
      </c>
      <c r="B8" s="17">
        <v>19065082.57</v>
      </c>
      <c r="C8" s="17">
        <v>67805719.689999998</v>
      </c>
    </row>
    <row r="9" spans="1:3" ht="13.2" x14ac:dyDescent="0.2">
      <c r="A9" s="4" t="s">
        <v>34</v>
      </c>
      <c r="B9" s="17">
        <v>4200425.99</v>
      </c>
      <c r="C9" s="17">
        <v>6883012.5300000003</v>
      </c>
    </row>
    <row r="10" spans="1:3" ht="11.25" customHeight="1" x14ac:dyDescent="0.2">
      <c r="A10" s="4" t="s">
        <v>35</v>
      </c>
      <c r="B10" s="17">
        <v>4007315.97</v>
      </c>
      <c r="C10" s="17">
        <v>15687073.380000001</v>
      </c>
    </row>
    <row r="11" spans="1:3" ht="11.25" customHeight="1" x14ac:dyDescent="0.2">
      <c r="A11" s="4" t="s">
        <v>36</v>
      </c>
      <c r="B11" s="17">
        <v>0</v>
      </c>
      <c r="C11" s="17">
        <v>0</v>
      </c>
    </row>
    <row r="12" spans="1:3" ht="20.399999999999999" x14ac:dyDescent="0.2">
      <c r="A12" s="4" t="s">
        <v>38</v>
      </c>
      <c r="B12" s="17">
        <v>181184852.19999999</v>
      </c>
      <c r="C12" s="17">
        <v>769480539.26999998</v>
      </c>
    </row>
    <row r="13" spans="1:3" ht="13.2" x14ac:dyDescent="0.2">
      <c r="A13" s="4" t="s">
        <v>39</v>
      </c>
      <c r="B13" s="17">
        <v>1459088.79</v>
      </c>
      <c r="C13" s="17">
        <v>0</v>
      </c>
    </row>
    <row r="14" spans="1:3" ht="13.2" x14ac:dyDescent="0.2">
      <c r="A14" s="4" t="s">
        <v>5</v>
      </c>
      <c r="B14" s="17">
        <v>0</v>
      </c>
      <c r="C14" s="17">
        <v>0</v>
      </c>
    </row>
    <row r="15" spans="1:3" ht="11.25" customHeight="1" x14ac:dyDescent="0.2">
      <c r="A15" s="5"/>
      <c r="B15" s="18"/>
      <c r="C15" s="18"/>
    </row>
    <row r="16" spans="1:3" ht="13.2" x14ac:dyDescent="0.2">
      <c r="A16" s="3" t="s">
        <v>6</v>
      </c>
      <c r="B16" s="16">
        <f>SUM(B17:B32)</f>
        <v>128828829.69</v>
      </c>
      <c r="C16" s="16">
        <f>SUM(C17:C32)</f>
        <v>614664720.56000006</v>
      </c>
    </row>
    <row r="17" spans="1:3" ht="11.25" customHeight="1" x14ac:dyDescent="0.2">
      <c r="A17" s="4" t="s">
        <v>7</v>
      </c>
      <c r="B17" s="17">
        <v>73030117.709999993</v>
      </c>
      <c r="C17" s="17">
        <v>318560823.38</v>
      </c>
    </row>
    <row r="18" spans="1:3" ht="13.2" x14ac:dyDescent="0.2">
      <c r="A18" s="4" t="s">
        <v>8</v>
      </c>
      <c r="B18" s="17">
        <v>18215206.539999999</v>
      </c>
      <c r="C18" s="17">
        <v>69451229.269999996</v>
      </c>
    </row>
    <row r="19" spans="1:3" ht="13.2" x14ac:dyDescent="0.2">
      <c r="A19" s="4" t="s">
        <v>9</v>
      </c>
      <c r="B19" s="17">
        <v>14971680.789999999</v>
      </c>
      <c r="C19" s="17">
        <v>136105321.21000001</v>
      </c>
    </row>
    <row r="20" spans="1:3" ht="13.2" x14ac:dyDescent="0.2">
      <c r="A20" s="4" t="s">
        <v>10</v>
      </c>
      <c r="B20" s="17">
        <v>0</v>
      </c>
      <c r="C20" s="17">
        <v>2581739.46</v>
      </c>
    </row>
    <row r="21" spans="1:3" ht="13.2" x14ac:dyDescent="0.2">
      <c r="A21" s="4" t="s">
        <v>46</v>
      </c>
      <c r="B21" s="17">
        <v>16278263.15</v>
      </c>
      <c r="C21" s="17">
        <v>59906523.689999998</v>
      </c>
    </row>
    <row r="22" spans="1:3" ht="13.2" x14ac:dyDescent="0.2">
      <c r="A22" s="4" t="s">
        <v>40</v>
      </c>
      <c r="B22" s="17">
        <v>0</v>
      </c>
      <c r="C22" s="17">
        <v>11465283.59</v>
      </c>
    </row>
    <row r="23" spans="1:3" ht="13.2" x14ac:dyDescent="0.2">
      <c r="A23" s="4" t="s">
        <v>11</v>
      </c>
      <c r="B23" s="17">
        <v>6333561.5</v>
      </c>
      <c r="C23" s="17">
        <v>16002319.960000001</v>
      </c>
    </row>
    <row r="24" spans="1:3" ht="13.2" x14ac:dyDescent="0.2">
      <c r="A24" s="4" t="s">
        <v>12</v>
      </c>
      <c r="B24" s="17">
        <v>0</v>
      </c>
      <c r="C24" s="17">
        <v>0</v>
      </c>
    </row>
    <row r="25" spans="1:3" ht="13.2" x14ac:dyDescent="0.2">
      <c r="A25" s="4" t="s">
        <v>13</v>
      </c>
      <c r="B25" s="17">
        <v>0</v>
      </c>
      <c r="C25" s="17">
        <v>591480</v>
      </c>
    </row>
    <row r="26" spans="1:3" ht="11.25" customHeight="1" x14ac:dyDescent="0.2">
      <c r="A26" s="4" t="s">
        <v>14</v>
      </c>
      <c r="B26" s="17">
        <v>0</v>
      </c>
      <c r="C26" s="17">
        <v>0</v>
      </c>
    </row>
    <row r="27" spans="1:3" ht="11.25" customHeight="1" x14ac:dyDescent="0.2">
      <c r="A27" s="4" t="s">
        <v>15</v>
      </c>
      <c r="B27" s="17">
        <v>0</v>
      </c>
      <c r="C27" s="17">
        <v>0</v>
      </c>
    </row>
    <row r="28" spans="1:3" ht="11.25" customHeight="1" x14ac:dyDescent="0.2">
      <c r="A28" s="4" t="s">
        <v>16</v>
      </c>
      <c r="B28" s="17">
        <v>0</v>
      </c>
      <c r="C28" s="17">
        <v>0</v>
      </c>
    </row>
    <row r="29" spans="1:3" ht="11.25" customHeight="1" x14ac:dyDescent="0.2">
      <c r="A29" s="4" t="s">
        <v>41</v>
      </c>
      <c r="B29" s="17">
        <v>0</v>
      </c>
      <c r="C29" s="17">
        <v>0</v>
      </c>
    </row>
    <row r="30" spans="1:3" ht="11.25" customHeight="1" x14ac:dyDescent="0.2">
      <c r="A30" s="4" t="s">
        <v>17</v>
      </c>
      <c r="B30" s="17">
        <v>0</v>
      </c>
      <c r="C30" s="17">
        <v>0</v>
      </c>
    </row>
    <row r="31" spans="1:3" ht="11.25" customHeight="1" x14ac:dyDescent="0.2">
      <c r="A31" s="4" t="s">
        <v>18</v>
      </c>
      <c r="B31" s="17">
        <v>0</v>
      </c>
      <c r="C31" s="17">
        <v>0</v>
      </c>
    </row>
    <row r="32" spans="1:3" ht="11.25" customHeight="1" x14ac:dyDescent="0.2">
      <c r="A32" s="4" t="s">
        <v>19</v>
      </c>
      <c r="B32" s="17">
        <v>0</v>
      </c>
      <c r="C32" s="17">
        <v>0</v>
      </c>
    </row>
    <row r="33" spans="1:3" ht="13.2" x14ac:dyDescent="0.2">
      <c r="A33" s="2" t="s">
        <v>42</v>
      </c>
      <c r="B33" s="16">
        <f>B4-B16</f>
        <v>141405193.81</v>
      </c>
      <c r="C33" s="16">
        <f>C4-C16</f>
        <v>377808483.29999995</v>
      </c>
    </row>
    <row r="34" spans="1:3" ht="11.25" customHeight="1" x14ac:dyDescent="0.2">
      <c r="A34" s="6"/>
      <c r="B34" s="18"/>
      <c r="C34" s="18"/>
    </row>
    <row r="35" spans="1:3" ht="11.25" customHeight="1" x14ac:dyDescent="0.2">
      <c r="A35" s="2" t="s">
        <v>47</v>
      </c>
      <c r="B35" s="18"/>
      <c r="C35" s="18"/>
    </row>
    <row r="36" spans="1:3" ht="11.25" customHeight="1" x14ac:dyDescent="0.2">
      <c r="A36" s="3" t="s">
        <v>1</v>
      </c>
      <c r="B36" s="16">
        <f>SUM(B37:B39)</f>
        <v>0</v>
      </c>
      <c r="C36" s="16">
        <f>SUM(C37:C39)</f>
        <v>0</v>
      </c>
    </row>
    <row r="37" spans="1:3" ht="11.25" customHeight="1" x14ac:dyDescent="0.2">
      <c r="A37" s="4" t="s">
        <v>20</v>
      </c>
      <c r="B37" s="17">
        <v>0</v>
      </c>
      <c r="C37" s="17">
        <v>0</v>
      </c>
    </row>
    <row r="38" spans="1:3" ht="11.25" customHeight="1" x14ac:dyDescent="0.2">
      <c r="A38" s="4" t="s">
        <v>21</v>
      </c>
      <c r="B38" s="17">
        <v>0</v>
      </c>
      <c r="C38" s="17">
        <v>0</v>
      </c>
    </row>
    <row r="39" spans="1:3" ht="11.25" customHeight="1" x14ac:dyDescent="0.2">
      <c r="A39" s="4" t="s">
        <v>22</v>
      </c>
      <c r="B39" s="17">
        <v>0</v>
      </c>
      <c r="C39" s="17">
        <v>0</v>
      </c>
    </row>
    <row r="40" spans="1:3" ht="11.25" customHeight="1" x14ac:dyDescent="0.2">
      <c r="A40" s="5"/>
      <c r="B40" s="18"/>
      <c r="C40" s="18"/>
    </row>
    <row r="41" spans="1:3" ht="13.2" x14ac:dyDescent="0.2">
      <c r="A41" s="3" t="s">
        <v>6</v>
      </c>
      <c r="B41" s="16">
        <f>SUM(B42:B44)</f>
        <v>89007466.950000003</v>
      </c>
      <c r="C41" s="16">
        <f>SUM(C42:C44)</f>
        <v>126967567.99000001</v>
      </c>
    </row>
    <row r="42" spans="1:3" ht="13.2" x14ac:dyDescent="0.2">
      <c r="A42" s="4" t="s">
        <v>20</v>
      </c>
      <c r="B42" s="17">
        <v>89007466.950000003</v>
      </c>
      <c r="C42" s="17">
        <v>106953494.84</v>
      </c>
    </row>
    <row r="43" spans="1:3" ht="13.2" x14ac:dyDescent="0.2">
      <c r="A43" s="4" t="s">
        <v>21</v>
      </c>
      <c r="B43" s="17">
        <v>0</v>
      </c>
      <c r="C43" s="17">
        <v>20014073.149999999</v>
      </c>
    </row>
    <row r="44" spans="1:3" ht="11.25" customHeight="1" x14ac:dyDescent="0.2">
      <c r="A44" s="4" t="s">
        <v>23</v>
      </c>
      <c r="B44" s="17">
        <v>0</v>
      </c>
      <c r="C44" s="17">
        <v>0</v>
      </c>
    </row>
    <row r="45" spans="1:3" ht="13.2" x14ac:dyDescent="0.2">
      <c r="A45" s="2" t="s">
        <v>43</v>
      </c>
      <c r="B45" s="16">
        <f>B36-B41</f>
        <v>-89007466.950000003</v>
      </c>
      <c r="C45" s="16">
        <f>C36-C41</f>
        <v>-126967567.99000001</v>
      </c>
    </row>
    <row r="46" spans="1:3" ht="11.25" customHeight="1" x14ac:dyDescent="0.2">
      <c r="A46" s="6"/>
      <c r="B46" s="18"/>
      <c r="C46" s="18"/>
    </row>
    <row r="47" spans="1:3" ht="11.25" customHeight="1" x14ac:dyDescent="0.2">
      <c r="A47" s="2" t="s">
        <v>48</v>
      </c>
      <c r="B47" s="18"/>
      <c r="C47" s="18"/>
    </row>
    <row r="48" spans="1:3" ht="11.25" customHeight="1" x14ac:dyDescent="0.2">
      <c r="A48" s="3" t="s">
        <v>1</v>
      </c>
      <c r="B48" s="16">
        <f>SUM(B49+B52)</f>
        <v>0</v>
      </c>
      <c r="C48" s="16">
        <f>SUM(C49+C52)</f>
        <v>0</v>
      </c>
    </row>
    <row r="49" spans="1:3" ht="11.25" customHeight="1" x14ac:dyDescent="0.2">
      <c r="A49" s="4" t="s">
        <v>24</v>
      </c>
      <c r="B49" s="17">
        <f>B50+B51</f>
        <v>0</v>
      </c>
      <c r="C49" s="17">
        <f>C50+C51</f>
        <v>0</v>
      </c>
    </row>
    <row r="50" spans="1:3" ht="11.25" customHeight="1" x14ac:dyDescent="0.2">
      <c r="A50" s="4" t="s">
        <v>25</v>
      </c>
      <c r="B50" s="17">
        <v>0</v>
      </c>
      <c r="C50" s="17">
        <v>0</v>
      </c>
    </row>
    <row r="51" spans="1:3" ht="11.25" customHeight="1" x14ac:dyDescent="0.2">
      <c r="A51" s="4" t="s">
        <v>26</v>
      </c>
      <c r="B51" s="17">
        <v>0</v>
      </c>
      <c r="C51" s="17">
        <v>0</v>
      </c>
    </row>
    <row r="52" spans="1:3" ht="11.25" customHeight="1" x14ac:dyDescent="0.2">
      <c r="A52" s="4" t="s">
        <v>27</v>
      </c>
      <c r="B52" s="17">
        <v>0</v>
      </c>
      <c r="C52" s="17">
        <v>0</v>
      </c>
    </row>
    <row r="53" spans="1:3" ht="11.25" customHeight="1" x14ac:dyDescent="0.2">
      <c r="A53" s="5"/>
      <c r="B53" s="18"/>
      <c r="C53" s="18"/>
    </row>
    <row r="54" spans="1:3" ht="13.2" x14ac:dyDescent="0.2">
      <c r="A54" s="3" t="s">
        <v>6</v>
      </c>
      <c r="B54" s="16">
        <f>SUM(B55+B58)</f>
        <v>21936431.34</v>
      </c>
      <c r="C54" s="16">
        <f>SUM(C55+C58)</f>
        <v>157911250.97999999</v>
      </c>
    </row>
    <row r="55" spans="1:3" ht="13.2" x14ac:dyDescent="0.2">
      <c r="A55" s="4" t="s">
        <v>28</v>
      </c>
      <c r="B55" s="17">
        <f>SUM(B56+B57)</f>
        <v>4016038.89</v>
      </c>
      <c r="C55" s="17">
        <f>SUM(C56+C57)</f>
        <v>22276879.379999999</v>
      </c>
    </row>
    <row r="56" spans="1:3" ht="13.2" x14ac:dyDescent="0.2">
      <c r="A56" s="4" t="s">
        <v>25</v>
      </c>
      <c r="B56" s="17">
        <v>4016038.89</v>
      </c>
      <c r="C56" s="17">
        <v>22276879.379999999</v>
      </c>
    </row>
    <row r="57" spans="1:3" ht="13.2" x14ac:dyDescent="0.2">
      <c r="A57" s="4" t="s">
        <v>26</v>
      </c>
      <c r="B57" s="17">
        <v>0</v>
      </c>
      <c r="C57" s="17">
        <v>0</v>
      </c>
    </row>
    <row r="58" spans="1:3" ht="13.2" x14ac:dyDescent="0.2">
      <c r="A58" s="4" t="s">
        <v>29</v>
      </c>
      <c r="B58" s="17">
        <v>17920392.449999999</v>
      </c>
      <c r="C58" s="17">
        <v>135634371.59999999</v>
      </c>
    </row>
    <row r="59" spans="1:3" ht="13.2" x14ac:dyDescent="0.2">
      <c r="A59" s="2" t="s">
        <v>44</v>
      </c>
      <c r="B59" s="16">
        <f>B48-B54</f>
        <v>-21936431.34</v>
      </c>
      <c r="C59" s="16">
        <f>C48-C54</f>
        <v>-157911250.97999999</v>
      </c>
    </row>
    <row r="60" spans="1:3" ht="11.25" customHeight="1" x14ac:dyDescent="0.2">
      <c r="A60" s="6"/>
      <c r="B60" s="18"/>
      <c r="C60" s="18"/>
    </row>
    <row r="61" spans="1:3" ht="13.2" x14ac:dyDescent="0.2">
      <c r="A61" s="2" t="s">
        <v>30</v>
      </c>
      <c r="B61" s="16">
        <f>B59+B45+B33</f>
        <v>30461295.519999996</v>
      </c>
      <c r="C61" s="16">
        <f>C59+C45+C33</f>
        <v>92929664.329999924</v>
      </c>
    </row>
    <row r="62" spans="1:3" ht="11.25" customHeight="1" x14ac:dyDescent="0.2">
      <c r="A62" s="6"/>
      <c r="B62" s="18"/>
      <c r="C62" s="18"/>
    </row>
    <row r="63" spans="1:3" ht="13.2" x14ac:dyDescent="0.2">
      <c r="A63" s="2" t="s">
        <v>31</v>
      </c>
      <c r="B63" s="16">
        <v>301410192.79000002</v>
      </c>
      <c r="C63" s="16">
        <v>208480528.46000001</v>
      </c>
    </row>
    <row r="64" spans="1:3" ht="11.25" customHeight="1" x14ac:dyDescent="0.2">
      <c r="A64" s="6"/>
      <c r="B64" s="18"/>
      <c r="C64" s="18"/>
    </row>
    <row r="65" spans="1:3" ht="13.2" x14ac:dyDescent="0.2">
      <c r="A65" s="2" t="s">
        <v>32</v>
      </c>
      <c r="B65" s="16">
        <v>331871488.31</v>
      </c>
      <c r="C65" s="16">
        <v>301410192.79000002</v>
      </c>
    </row>
    <row r="66" spans="1:3" ht="11.25" customHeight="1" x14ac:dyDescent="0.2">
      <c r="A66" s="7"/>
      <c r="B66" s="19"/>
      <c r="C66" s="20"/>
    </row>
    <row r="68" spans="1:3" ht="27.75" customHeight="1" x14ac:dyDescent="0.2">
      <c r="A68" s="8" t="s">
        <v>45</v>
      </c>
      <c r="B68" s="9"/>
      <c r="C68" s="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2023-04-28T15:41:05Z</cp:lastPrinted>
  <dcterms:created xsi:type="dcterms:W3CDTF">2012-12-11T20:31:36Z</dcterms:created>
  <dcterms:modified xsi:type="dcterms:W3CDTF">2023-05-03T16:01:48Z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